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2948C2D5-3B8F-46B8-8110-727FA497C5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給与収入額 1,628,000未満" sheetId="1" r:id="rId1"/>
    <sheet name="給与収入額 1,628,000以上1,800,000未満" sheetId="3" r:id="rId2"/>
    <sheet name="給与収入額 1,800,000以上3,600,000未満" sheetId="4" r:id="rId3"/>
    <sheet name="給与収入額3,600,000以上6,600,000未満" sheetId="6" r:id="rId4"/>
    <sheet name="個人事業主用" sheetId="10" r:id="rId5"/>
    <sheet name="参考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E17" i="10" s="1"/>
  <c r="E19" i="10" s="1"/>
  <c r="E5" i="4" l="1"/>
  <c r="E5" i="3"/>
  <c r="E5" i="1"/>
  <c r="E5" i="6" l="1"/>
  <c r="E17" i="6" l="1"/>
  <c r="E17" i="4"/>
  <c r="E18" i="4"/>
  <c r="E20" i="4" s="1"/>
  <c r="E18" i="3"/>
  <c r="E20" i="3" s="1"/>
  <c r="E17" i="3"/>
  <c r="E17" i="1"/>
  <c r="E18" i="1"/>
  <c r="E20" i="1" s="1"/>
  <c r="E18" i="6" l="1"/>
  <c r="E20" i="6" s="1"/>
</calcChain>
</file>

<file path=xl/sharedStrings.xml><?xml version="1.0" encoding="utf-8"?>
<sst xmlns="http://schemas.openxmlformats.org/spreadsheetml/2006/main" count="131" uniqueCount="53">
  <si>
    <t>給与収入</t>
    <rPh sb="0" eb="2">
      <t>キュウヨ</t>
    </rPh>
    <rPh sb="2" eb="4">
      <t>シュウニュウ</t>
    </rPh>
    <phoneticPr fontId="1"/>
  </si>
  <si>
    <t>給与所得</t>
    <rPh sb="0" eb="2">
      <t>キュウヨ</t>
    </rPh>
    <rPh sb="2" eb="4">
      <t>ショトク</t>
    </rPh>
    <phoneticPr fontId="1"/>
  </si>
  <si>
    <t>所得控除</t>
    <rPh sb="0" eb="2">
      <t>ショトク</t>
    </rPh>
    <rPh sb="2" eb="4">
      <t>コウジョ</t>
    </rPh>
    <phoneticPr fontId="1"/>
  </si>
  <si>
    <t>所得控除合計</t>
    <rPh sb="0" eb="2">
      <t>ショトク</t>
    </rPh>
    <rPh sb="2" eb="4">
      <t>コウジョ</t>
    </rPh>
    <rPh sb="4" eb="6">
      <t>ゴウケイ</t>
    </rPh>
    <phoneticPr fontId="1"/>
  </si>
  <si>
    <t>基礎控除</t>
    <rPh sb="0" eb="2">
      <t>キソ</t>
    </rPh>
    <rPh sb="2" eb="4">
      <t>コウジョ</t>
    </rPh>
    <phoneticPr fontId="1"/>
  </si>
  <si>
    <t>扶養控除</t>
    <rPh sb="0" eb="2">
      <t>フヨウ</t>
    </rPh>
    <rPh sb="2" eb="4">
      <t>コウジョ</t>
    </rPh>
    <phoneticPr fontId="1"/>
  </si>
  <si>
    <t>生命保険料控除</t>
    <rPh sb="0" eb="2">
      <t>セイメイ</t>
    </rPh>
    <rPh sb="2" eb="4">
      <t>ホケン</t>
    </rPh>
    <rPh sb="4" eb="5">
      <t>リョウ</t>
    </rPh>
    <rPh sb="5" eb="7">
      <t>コウジョ</t>
    </rPh>
    <phoneticPr fontId="1"/>
  </si>
  <si>
    <t>社会保険料控除</t>
    <rPh sb="0" eb="2">
      <t>シャカイ</t>
    </rPh>
    <rPh sb="2" eb="5">
      <t>ホケンリョウ</t>
    </rPh>
    <rPh sb="5" eb="7">
      <t>コウジョ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</si>
  <si>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</si>
  <si>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市町村民税の調整控除の額</t>
    <rPh sb="0" eb="3">
      <t>シチョウソン</t>
    </rPh>
    <rPh sb="3" eb="4">
      <t>ミン</t>
    </rPh>
    <rPh sb="4" eb="5">
      <t>ゼイ</t>
    </rPh>
    <rPh sb="6" eb="8">
      <t>チョウセイ</t>
    </rPh>
    <rPh sb="8" eb="10">
      <t>コウジョ</t>
    </rPh>
    <rPh sb="11" eb="12">
      <t>ガク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</si>
  <si>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</si>
  <si>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※</t>
    <phoneticPr fontId="1"/>
  </si>
  <si>
    <t>給与等の収入額</t>
    <rPh sb="0" eb="2">
      <t>キュウヨ</t>
    </rPh>
    <rPh sb="2" eb="3">
      <t>トウ</t>
    </rPh>
    <rPh sb="4" eb="6">
      <t>シュウニュウ</t>
    </rPh>
    <rPh sb="6" eb="7">
      <t>ガク</t>
    </rPh>
    <phoneticPr fontId="1"/>
  </si>
  <si>
    <t>手順及び注意事項</t>
    <rPh sb="0" eb="2">
      <t>テジュン</t>
    </rPh>
    <rPh sb="2" eb="3">
      <t>オヨ</t>
    </rPh>
    <rPh sb="4" eb="6">
      <t>チュウイ</t>
    </rPh>
    <rPh sb="6" eb="8">
      <t>ジコウ</t>
    </rPh>
    <phoneticPr fontId="1"/>
  </si>
  <si>
    <t>給与所得の金額</t>
    <rPh sb="0" eb="2">
      <t>キュウヨ</t>
    </rPh>
    <rPh sb="2" eb="4">
      <t>ショトク</t>
    </rPh>
    <rPh sb="5" eb="7">
      <t>キンガク</t>
    </rPh>
    <phoneticPr fontId="1"/>
  </si>
  <si>
    <t>1,619,000円以上1,620,000円未満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</si>
  <si>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1,624,000円以上1,628,000円未満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</si>
  <si>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1,620,000円以上1,622,000円未満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</si>
  <si>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収入額：1,628,000未満</t>
    <rPh sb="0" eb="2">
      <t>シュウニュウ</t>
    </rPh>
    <rPh sb="2" eb="3">
      <t>ガク</t>
    </rPh>
    <rPh sb="13" eb="15">
      <t>ミマン</t>
    </rPh>
    <phoneticPr fontId="1"/>
  </si>
  <si>
    <t>収入額：1,628,000以上1,800,000未満</t>
    <rPh sb="0" eb="2">
      <t>シュウニュウ</t>
    </rPh>
    <rPh sb="2" eb="3">
      <t>ガク</t>
    </rPh>
    <rPh sb="13" eb="15">
      <t>イジョウ</t>
    </rPh>
    <rPh sb="24" eb="26">
      <t>ミマン</t>
    </rPh>
    <phoneticPr fontId="1"/>
  </si>
  <si>
    <t>収入額：1,800,000以上3,600,000未満</t>
    <rPh sb="0" eb="2">
      <t>シュウニュウ</t>
    </rPh>
    <rPh sb="2" eb="3">
      <t>ガク</t>
    </rPh>
    <rPh sb="13" eb="15">
      <t>イジョウ</t>
    </rPh>
    <rPh sb="24" eb="26">
      <t>ミマン</t>
    </rPh>
    <phoneticPr fontId="1"/>
  </si>
  <si>
    <t>収入額：3,600,000以上6,600,000未満</t>
    <rPh sb="0" eb="2">
      <t>シュウニュウ</t>
    </rPh>
    <rPh sb="2" eb="3">
      <t>ガク</t>
    </rPh>
    <rPh sb="13" eb="15">
      <t>イジョウ</t>
    </rPh>
    <rPh sb="24" eb="26">
      <t>ミマン</t>
    </rPh>
    <phoneticPr fontId="1"/>
  </si>
  <si>
    <t>1,622,000円以上1,624,000円未満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</si>
  <si>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3,600,000円以上6,600,000円未満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</si>
  <si>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1,800,000円以上3,600,000円未満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</si>
  <si>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1,628,000円以上1,800,000円未満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</si>
  <si>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※A＝給与等収入金額の合計額÷４（千円未満の端数切捨て）</t>
    <rPh sb="3" eb="5">
      <t>キュウヨ</t>
    </rPh>
    <rPh sb="5" eb="6">
      <t>トウ</t>
    </rPh>
    <rPh sb="6" eb="8">
      <t>シュウニュウ</t>
    </rPh>
    <rPh sb="8" eb="10">
      <t>キンガク</t>
    </rPh>
    <rPh sb="11" eb="13">
      <t>ゴウケイ</t>
    </rPh>
    <rPh sb="13" eb="14">
      <t>ガク</t>
    </rPh>
    <rPh sb="17" eb="19">
      <t>センエン</t>
    </rPh>
    <rPh sb="19" eb="21">
      <t>ミマン</t>
    </rPh>
    <rPh sb="22" eb="24">
      <t>ハスウ</t>
    </rPh>
    <rPh sb="24" eb="26">
      <t>キリス</t>
    </rPh>
    <phoneticPr fontId="1"/>
  </si>
  <si>
    <t>551,000未満</t>
    <rPh sb="7" eb="9">
      <t>ミマン</t>
    </rPh>
    <phoneticPr fontId="1"/>
  </si>
  <si>
    <t>551,000円以上1,619,000円未満</t>
    <rPh sb="7" eb="8">
      <t>エン</t>
    </rPh>
    <rPh sb="8" eb="10">
      <t>イジョウ</t>
    </rPh>
    <rPh sb="19" eb="20">
      <t>エン</t>
    </rPh>
    <rPh sb="20" eb="22">
      <t>ミマン</t>
    </rPh>
    <phoneticPr fontId="1"/>
  </si>
  <si>
    <t>6,600,000円以上8,500,000円未満</t>
    <rPh sb="9" eb="10">
      <t>エン</t>
    </rPh>
    <rPh sb="10" eb="12">
      <t>イジョウ</t>
    </rPh>
    <rPh sb="21" eb="22">
      <t>エン</t>
    </rPh>
    <rPh sb="22" eb="24">
      <t>ミマン</t>
    </rPh>
    <phoneticPr fontId="1"/>
  </si>
  <si>
    <t>8,500,000円以上~</t>
    <rPh sb="10" eb="12">
      <t>イジョウ</t>
    </rPh>
    <phoneticPr fontId="1"/>
  </si>
  <si>
    <t>給与等収入金額の合計-550,000</t>
    <rPh sb="0" eb="2">
      <t>キュウヨ</t>
    </rPh>
    <rPh sb="2" eb="3">
      <t>トウ</t>
    </rPh>
    <rPh sb="3" eb="5">
      <t>シュウニュウ</t>
    </rPh>
    <rPh sb="5" eb="6">
      <t>キン</t>
    </rPh>
    <rPh sb="6" eb="7">
      <t>ガク</t>
    </rPh>
    <rPh sb="8" eb="10">
      <t>ゴウケイ</t>
    </rPh>
    <phoneticPr fontId="1"/>
  </si>
  <si>
    <t>A(※)×2.4+100,000</t>
    <phoneticPr fontId="1"/>
  </si>
  <si>
    <t>A(※)×2.8-80,000</t>
    <phoneticPr fontId="1"/>
  </si>
  <si>
    <t>給与所得控除の算定方法（Ｒ３以降）</t>
    <rPh sb="0" eb="2">
      <t>キュウヨ</t>
    </rPh>
    <rPh sb="2" eb="4">
      <t>ショトク</t>
    </rPh>
    <rPh sb="4" eb="6">
      <t>コウジョ</t>
    </rPh>
    <rPh sb="7" eb="9">
      <t>サンテイ</t>
    </rPh>
    <rPh sb="9" eb="11">
      <t>ホウホウ</t>
    </rPh>
    <rPh sb="14" eb="16">
      <t>イコウ</t>
    </rPh>
    <phoneticPr fontId="1"/>
  </si>
  <si>
    <t>A(※)×3.2-440,000</t>
    <phoneticPr fontId="1"/>
  </si>
  <si>
    <t>収入金額×0.9-1,100,000</t>
    <rPh sb="0" eb="2">
      <t>シュウニュウ</t>
    </rPh>
    <rPh sb="2" eb="4">
      <t>キンガク</t>
    </rPh>
    <phoneticPr fontId="1"/>
  </si>
  <si>
    <t>収入金額-1,950,000</t>
    <rPh sb="0" eb="2">
      <t>シュウニュウ</t>
    </rPh>
    <rPh sb="2" eb="4">
      <t>キンガク</t>
    </rPh>
    <phoneticPr fontId="1"/>
  </si>
  <si>
    <t>個人事業主用</t>
    <rPh sb="0" eb="2">
      <t>コジン</t>
    </rPh>
    <rPh sb="2" eb="5">
      <t>ジギョウヌシ</t>
    </rPh>
    <rPh sb="5" eb="6">
      <t>ヨウ</t>
    </rPh>
    <phoneticPr fontId="1"/>
  </si>
  <si>
    <t>総所得金額</t>
    <rPh sb="0" eb="1">
      <t>ソウ</t>
    </rPh>
    <rPh sb="1" eb="3">
      <t>ショトク</t>
    </rPh>
    <rPh sb="3" eb="5">
      <t>キンガク</t>
    </rPh>
    <phoneticPr fontId="1"/>
  </si>
  <si>
    <t>配偶者控除</t>
    <rPh sb="0" eb="3">
      <t>ハイグウシャ</t>
    </rPh>
    <rPh sb="3" eb="5">
      <t>コウジョ</t>
    </rPh>
    <phoneticPr fontId="1"/>
  </si>
  <si>
    <t>保護者氏名</t>
    <rPh sb="0" eb="3">
      <t>ホゴシャ</t>
    </rPh>
    <rPh sb="3" eb="5">
      <t>シメイ</t>
    </rPh>
    <phoneticPr fontId="1"/>
  </si>
  <si>
    <t>○○　○○</t>
    <phoneticPr fontId="1"/>
  </si>
  <si>
    <t>保護者氏名を入力する。</t>
    <rPh sb="0" eb="3">
      <t>ホゴシャ</t>
    </rPh>
    <rPh sb="3" eb="5">
      <t>シメイ</t>
    </rPh>
    <rPh sb="6" eb="8">
      <t>ニュウリョク</t>
    </rPh>
    <phoneticPr fontId="1"/>
  </si>
  <si>
    <t>家計急変事由がＲ6.1月以降</t>
    <phoneticPr fontId="1"/>
  </si>
  <si>
    <t>E4のセル（黄色）に今年の収入（給与明細や源泉徴収票から判明した令和６年中の収入）を入力</t>
    <rPh sb="6" eb="8">
      <t>キイロ</t>
    </rPh>
    <rPh sb="10" eb="12">
      <t>コトシ</t>
    </rPh>
    <rPh sb="13" eb="15">
      <t>シュウニュウ</t>
    </rPh>
    <rPh sb="16" eb="18">
      <t>キュウヨ</t>
    </rPh>
    <rPh sb="18" eb="20">
      <t>メイサイ</t>
    </rPh>
    <rPh sb="21" eb="23">
      <t>ゲンセン</t>
    </rPh>
    <rPh sb="23" eb="26">
      <t>チョウシュウヒョウ</t>
    </rPh>
    <rPh sb="28" eb="30">
      <t>ハンメイ</t>
    </rPh>
    <rPh sb="32" eb="34">
      <t>レイワ</t>
    </rPh>
    <rPh sb="35" eb="36">
      <t>ネン</t>
    </rPh>
    <rPh sb="36" eb="37">
      <t>チュウ</t>
    </rPh>
    <rPh sb="38" eb="40">
      <t>シュウニュウ</t>
    </rPh>
    <rPh sb="42" eb="44">
      <t>ニュウリョク</t>
    </rPh>
    <phoneticPr fontId="1"/>
  </si>
  <si>
    <t>E6~E16のセル（青）に令和６年度の課税証明書の所得控除を入力する。D10~D16のセルには適宜項目を入力する。行が足りなくなった場合は行の挿入で対応する。</t>
    <rPh sb="10" eb="11">
      <t>アオ</t>
    </rPh>
    <rPh sb="13" eb="15">
      <t>レイワ</t>
    </rPh>
    <rPh sb="16" eb="18">
      <t>ネンド</t>
    </rPh>
    <rPh sb="19" eb="21">
      <t>カゼイ</t>
    </rPh>
    <rPh sb="21" eb="24">
      <t>ショウメイショ</t>
    </rPh>
    <rPh sb="25" eb="27">
      <t>ショトク</t>
    </rPh>
    <rPh sb="27" eb="29">
      <t>コウジョ</t>
    </rPh>
    <rPh sb="30" eb="32">
      <t>ニュウリョク</t>
    </rPh>
    <rPh sb="47" eb="49">
      <t>テキギ</t>
    </rPh>
    <rPh sb="49" eb="51">
      <t>コウモク</t>
    </rPh>
    <rPh sb="52" eb="54">
      <t>ニュウリョク</t>
    </rPh>
    <rPh sb="57" eb="58">
      <t>ギョウ</t>
    </rPh>
    <rPh sb="59" eb="60">
      <t>タ</t>
    </rPh>
    <rPh sb="66" eb="68">
      <t>バアイ</t>
    </rPh>
    <rPh sb="69" eb="70">
      <t>ギョウ</t>
    </rPh>
    <rPh sb="71" eb="73">
      <t>ソウニュウ</t>
    </rPh>
    <rPh sb="74" eb="76">
      <t>タイオウ</t>
    </rPh>
    <phoneticPr fontId="1"/>
  </si>
  <si>
    <t>E19のセル（赤）に令和６年度の課税証明書の市町村民税の調整控除の額を入力する</t>
    <rPh sb="7" eb="8">
      <t>アカ</t>
    </rPh>
    <rPh sb="16" eb="18">
      <t>カゼイ</t>
    </rPh>
    <rPh sb="18" eb="21">
      <t>ショウメイショ</t>
    </rPh>
    <rPh sb="22" eb="25">
      <t>シチョウソン</t>
    </rPh>
    <rPh sb="25" eb="26">
      <t>ミン</t>
    </rPh>
    <rPh sb="26" eb="27">
      <t>ゼイ</t>
    </rPh>
    <rPh sb="28" eb="30">
      <t>チョウセイ</t>
    </rPh>
    <rPh sb="30" eb="32">
      <t>コウジョ</t>
    </rPh>
    <rPh sb="33" eb="34">
      <t>ガク</t>
    </rPh>
    <rPh sb="35" eb="37">
      <t>ニュウリョク</t>
    </rPh>
    <phoneticPr fontId="1"/>
  </si>
  <si>
    <t>E5,E17,E18,E20のセル（緑）は計算式が入力されているためいじらないこと</t>
    <rPh sb="18" eb="19">
      <t>ミドリ</t>
    </rPh>
    <rPh sb="21" eb="24">
      <t>ケイサンシキ</t>
    </rPh>
    <rPh sb="25" eb="27">
      <t>ニュウリョク</t>
    </rPh>
    <phoneticPr fontId="1"/>
  </si>
  <si>
    <t>E4のセル（黄色）に今年の所得（税理士等による所得証明等から判明した令和６年中の所得）を入力。</t>
    <rPh sb="6" eb="8">
      <t>キイロ</t>
    </rPh>
    <rPh sb="10" eb="12">
      <t>コトシ</t>
    </rPh>
    <rPh sb="13" eb="15">
      <t>ショトク</t>
    </rPh>
    <rPh sb="16" eb="19">
      <t>ゼイリシ</t>
    </rPh>
    <rPh sb="19" eb="20">
      <t>トウ</t>
    </rPh>
    <rPh sb="23" eb="25">
      <t>ショトク</t>
    </rPh>
    <rPh sb="25" eb="27">
      <t>ショウメイ</t>
    </rPh>
    <rPh sb="27" eb="28">
      <t>トウ</t>
    </rPh>
    <rPh sb="30" eb="32">
      <t>ハンメイ</t>
    </rPh>
    <rPh sb="34" eb="36">
      <t>レイワ</t>
    </rPh>
    <rPh sb="37" eb="38">
      <t>ネン</t>
    </rPh>
    <rPh sb="38" eb="39">
      <t>チュウ</t>
    </rPh>
    <rPh sb="40" eb="42">
      <t>ショトク</t>
    </rPh>
    <rPh sb="44" eb="46">
      <t>ニュウリョク</t>
    </rPh>
    <phoneticPr fontId="1"/>
  </si>
  <si>
    <t>E5~E15のセル（青）に令和６年度の課税証明書の所得控除を入力する。D10~D15のセルには適宜項目を入力する。</t>
    <rPh sb="10" eb="11">
      <t>アオ</t>
    </rPh>
    <rPh sb="19" eb="21">
      <t>カゼイ</t>
    </rPh>
    <rPh sb="21" eb="24">
      <t>ショウメイショ</t>
    </rPh>
    <rPh sb="25" eb="27">
      <t>ショトク</t>
    </rPh>
    <rPh sb="27" eb="29">
      <t>コウジョ</t>
    </rPh>
    <rPh sb="30" eb="32">
      <t>ニュウリョク</t>
    </rPh>
    <rPh sb="47" eb="49">
      <t>テキギ</t>
    </rPh>
    <rPh sb="49" eb="51">
      <t>コウモク</t>
    </rPh>
    <rPh sb="52" eb="54">
      <t>ニュウリョク</t>
    </rPh>
    <phoneticPr fontId="1"/>
  </si>
  <si>
    <t>E18のセル（赤）に令和６年度の課税証明書の市町村民税の調整控除の額を入力する。</t>
    <rPh sb="7" eb="8">
      <t>アカ</t>
    </rPh>
    <rPh sb="16" eb="18">
      <t>カゼイ</t>
    </rPh>
    <rPh sb="18" eb="21">
      <t>ショウメイショ</t>
    </rPh>
    <rPh sb="22" eb="25">
      <t>シチョウソン</t>
    </rPh>
    <rPh sb="25" eb="26">
      <t>ミン</t>
    </rPh>
    <rPh sb="26" eb="27">
      <t>ゼイ</t>
    </rPh>
    <rPh sb="28" eb="30">
      <t>チョウセイ</t>
    </rPh>
    <rPh sb="30" eb="32">
      <t>コウジョ</t>
    </rPh>
    <rPh sb="33" eb="34">
      <t>ガク</t>
    </rPh>
    <rPh sb="35" eb="37">
      <t>ニュウリョク</t>
    </rPh>
    <phoneticPr fontId="1"/>
  </si>
  <si>
    <t>E16、E17、E19ののセル（緑）は計算式が入力されているためいじらないこと。</t>
    <rPh sb="16" eb="17">
      <t>ミドリ</t>
    </rPh>
    <rPh sb="19" eb="22">
      <t>ケイサンシキ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</si>
</sst>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76" fontId="0" fillId="2" borderId="1" xfId="0" applyNumberFormat="1" applyFill="1" applyBorder="1"/>
    <xf numFmtId="176" fontId="0" fillId="3" borderId="1" xfId="0" applyNumberFormat="1" applyFill="1" applyBorder="1"/>
    <xf numFmtId="176" fontId="0" fillId="4" borderId="1" xfId="0" applyNumberFormat="1" applyFill="1" applyBorder="1"/>
    <xf numFmtId="176" fontId="0" fillId="5" borderId="1" xfId="0" applyNumberFormat="1" applyFill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0" xfId="0" applyAlignment="1">
      <alignment vertical="top"/>
    </xf>
    <xf numFmtId="3" fontId="0" fillId="0" borderId="1" xfId="0" applyNumberFormat="1" applyBorder="1"/>
    <xf numFmtId="0" fontId="0" fillId="2" borderId="1" xfId="0" applyFill="1" applyBorder="1"/>
    <xf numFmtId="0" fontId="0" fillId="5" borderId="1" xfId="0" applyFill="1" applyBorder="1"/>
    <xf numFmtId="0" fontId="0" fillId="4" borderId="1" xfId="0" applyFill="1" applyBorder="1"/>
    <xf numFmtId="0" fontId="2" fillId="3" borderId="1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28"/>
  <sheetViews>
    <sheetView tabSelected="1" workbookViewId="0">
      <selection activeCell="K20" sqref="K20"/>
    </sheetView>
  </sheetViews>
  <sheetFormatPr defaultRowHeight="18" x14ac:dyDescent="0.45"/>
  <cols>
    <col min="3" max="3" width="4.09765625" customWidth="1"/>
    <col min="4" max="4" width="20.69921875" customWidth="1"/>
    <col min="5" max="5" width="11.19921875" customWidth="1"/>
  </cols>
  <sheetData>
    <row r="1" spans="3:5" x14ac:dyDescent="0.45">
      <c r="C1" t="s">
        <v>44</v>
      </c>
    </row>
    <row r="2" spans="3:5" x14ac:dyDescent="0.45">
      <c r="C2" t="s">
        <v>41</v>
      </c>
      <c r="E2" t="s">
        <v>42</v>
      </c>
    </row>
    <row r="3" spans="3:5" x14ac:dyDescent="0.45">
      <c r="C3" t="s">
        <v>18</v>
      </c>
    </row>
    <row r="4" spans="3:5" x14ac:dyDescent="0.45">
      <c r="C4" s="17" t="s">
        <v>0</v>
      </c>
      <c r="D4" s="18"/>
      <c r="E4" s="2"/>
    </row>
    <row r="5" spans="3:5" x14ac:dyDescent="0.45">
      <c r="C5" s="17" t="s">
        <v>1</v>
      </c>
      <c r="D5" s="18"/>
      <c r="E5" s="4">
        <f>IF(E4&lt;551000,0,IF(AND(E4&gt;=551000,E4&lt;1619000),E4-550000,IF(AND(E4&gt;=1619000,E4&lt;1620000),1069000,IF(AND(E4&gt;=162000,E4&lt;1622000),1070000,IF(AND(E4&gt;=1622000,E4&lt;1624000),1072000,IF(AND(E4&gt;=1624000,E4&lt;1628000),1074000))))))</f>
        <v>0</v>
      </c>
    </row>
    <row r="6" spans="3:5" x14ac:dyDescent="0.45">
      <c r="C6" s="19" t="s">
        <v>2</v>
      </c>
      <c r="D6" s="1" t="s">
        <v>4</v>
      </c>
      <c r="E6" s="5"/>
    </row>
    <row r="7" spans="3:5" x14ac:dyDescent="0.45">
      <c r="C7" s="19"/>
      <c r="D7" s="1" t="s">
        <v>5</v>
      </c>
      <c r="E7" s="5"/>
    </row>
    <row r="8" spans="3:5" x14ac:dyDescent="0.45">
      <c r="C8" s="19"/>
      <c r="D8" s="1" t="s">
        <v>7</v>
      </c>
      <c r="E8" s="5"/>
    </row>
    <row r="9" spans="3:5" x14ac:dyDescent="0.45">
      <c r="C9" s="19"/>
      <c r="D9" s="1" t="s">
        <v>6</v>
      </c>
      <c r="E9" s="5"/>
    </row>
    <row r="10" spans="3:5" x14ac:dyDescent="0.45">
      <c r="C10" s="19"/>
      <c r="D10" s="1"/>
      <c r="E10" s="5"/>
    </row>
    <row r="11" spans="3:5" x14ac:dyDescent="0.45">
      <c r="C11" s="19"/>
      <c r="D11" s="1"/>
      <c r="E11" s="5"/>
    </row>
    <row r="12" spans="3:5" x14ac:dyDescent="0.45">
      <c r="C12" s="19"/>
      <c r="D12" s="1"/>
      <c r="E12" s="5"/>
    </row>
    <row r="13" spans="3:5" x14ac:dyDescent="0.45">
      <c r="C13" s="19"/>
      <c r="D13" s="1"/>
      <c r="E13" s="5"/>
    </row>
    <row r="14" spans="3:5" x14ac:dyDescent="0.45">
      <c r="C14" s="19"/>
      <c r="D14" s="1"/>
      <c r="E14" s="5"/>
    </row>
    <row r="15" spans="3:5" x14ac:dyDescent="0.45">
      <c r="C15" s="19"/>
      <c r="D15" s="1"/>
      <c r="E15" s="5"/>
    </row>
    <row r="16" spans="3:5" x14ac:dyDescent="0.45">
      <c r="C16" s="19"/>
      <c r="D16" s="1"/>
      <c r="E16" s="5"/>
    </row>
    <row r="17" spans="3:11" x14ac:dyDescent="0.45">
      <c r="C17" s="17" t="s">
        <v>3</v>
      </c>
      <c r="D17" s="18"/>
      <c r="E17" s="4">
        <f>SUM(E6:E16)</f>
        <v>0</v>
      </c>
    </row>
    <row r="18" spans="3:11" x14ac:dyDescent="0.45">
      <c r="C18" s="17" t="s">
        <v>8</v>
      </c>
      <c r="D18" s="18"/>
      <c r="E18" s="4">
        <f>ROUNDDOWN(E5-E17,-3)</f>
        <v>0</v>
      </c>
    </row>
    <row r="19" spans="3:11" x14ac:dyDescent="0.45">
      <c r="C19" s="17" t="s">
        <v>9</v>
      </c>
      <c r="D19" s="18"/>
      <c r="E19" s="3"/>
    </row>
    <row r="20" spans="3:11" x14ac:dyDescent="0.45">
      <c r="C20" s="22" t="s">
        <v>10</v>
      </c>
      <c r="D20" s="22"/>
      <c r="E20" s="4">
        <f>E18*0.06-E19</f>
        <v>0</v>
      </c>
    </row>
    <row r="22" spans="3:11" x14ac:dyDescent="0.45">
      <c r="C22" t="s">
        <v>13</v>
      </c>
    </row>
    <row r="23" spans="3:11" x14ac:dyDescent="0.45">
      <c r="C23">
        <v>1</v>
      </c>
      <c r="D23" t="s">
        <v>43</v>
      </c>
    </row>
    <row r="24" spans="3:11" x14ac:dyDescent="0.45">
      <c r="C24">
        <v>2</v>
      </c>
      <c r="D24" s="20" t="s">
        <v>45</v>
      </c>
      <c r="E24" s="20"/>
      <c r="F24" s="20"/>
      <c r="G24" s="20"/>
      <c r="H24" s="20"/>
      <c r="I24" s="20"/>
      <c r="J24" s="20"/>
      <c r="K24" s="20"/>
    </row>
    <row r="25" spans="3:11" ht="37.5" customHeight="1" x14ac:dyDescent="0.45">
      <c r="C25" s="8">
        <v>3</v>
      </c>
      <c r="D25" s="21" t="s">
        <v>46</v>
      </c>
      <c r="E25" s="21"/>
      <c r="F25" s="21"/>
      <c r="G25" s="21"/>
      <c r="H25" s="21"/>
      <c r="I25" s="21"/>
      <c r="J25" s="21"/>
      <c r="K25" s="21"/>
    </row>
    <row r="26" spans="3:11" x14ac:dyDescent="0.45">
      <c r="C26">
        <v>4</v>
      </c>
      <c r="D26" s="20" t="s">
        <v>47</v>
      </c>
      <c r="E26" s="20"/>
      <c r="F26" s="20"/>
      <c r="G26" s="20"/>
      <c r="H26" s="20"/>
      <c r="I26" s="20"/>
      <c r="J26" s="20"/>
      <c r="K26" s="20"/>
    </row>
    <row r="27" spans="3:11" x14ac:dyDescent="0.45">
      <c r="C27" s="6" t="s">
        <v>11</v>
      </c>
      <c r="D27" s="20" t="s">
        <v>48</v>
      </c>
      <c r="E27" s="20"/>
      <c r="F27" s="20"/>
      <c r="G27" s="20"/>
      <c r="H27" s="20"/>
      <c r="I27" s="20"/>
      <c r="J27" s="20"/>
      <c r="K27" s="20"/>
    </row>
    <row r="28" spans="3:11" x14ac:dyDescent="0.45">
      <c r="C28" s="6"/>
    </row>
  </sheetData>
  <mergeCells count="11">
    <mergeCell ref="D24:K24"/>
    <mergeCell ref="D25:K25"/>
    <mergeCell ref="D26:K26"/>
    <mergeCell ref="D27:K27"/>
    <mergeCell ref="C19:D19"/>
    <mergeCell ref="C20:D20"/>
    <mergeCell ref="C4:D4"/>
    <mergeCell ref="C5:D5"/>
    <mergeCell ref="C6:C16"/>
    <mergeCell ref="C17:D17"/>
    <mergeCell ref="C18:D18"/>
  </mergeCells>
  <phoneticPr fontId="1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K27"/>
  <sheetViews>
    <sheetView topLeftCell="A10" workbookViewId="0">
      <selection activeCell="L20" sqref="L20"/>
    </sheetView>
  </sheetViews>
  <sheetFormatPr defaultRowHeight="18" x14ac:dyDescent="0.45"/>
  <cols>
    <col min="3" max="3" width="4.09765625" customWidth="1"/>
    <col min="4" max="4" width="20.69921875" customWidth="1"/>
    <col min="5" max="5" width="11.19921875" customWidth="1"/>
  </cols>
  <sheetData>
    <row r="1" spans="3:5" x14ac:dyDescent="0.45">
      <c r="C1" t="s">
        <v>44</v>
      </c>
    </row>
    <row r="2" spans="3:5" x14ac:dyDescent="0.45">
      <c r="C2" t="s">
        <v>41</v>
      </c>
      <c r="E2" t="s">
        <v>42</v>
      </c>
    </row>
    <row r="3" spans="3:5" x14ac:dyDescent="0.45">
      <c r="C3" t="s">
        <v>19</v>
      </c>
    </row>
    <row r="4" spans="3:5" x14ac:dyDescent="0.45">
      <c r="C4" s="17" t="s">
        <v>0</v>
      </c>
      <c r="D4" s="18"/>
      <c r="E4" s="2"/>
    </row>
    <row r="5" spans="3:5" x14ac:dyDescent="0.45">
      <c r="C5" s="17" t="s">
        <v>1</v>
      </c>
      <c r="D5" s="18"/>
      <c r="E5" s="4">
        <f>ROUNDDOWN(E4/4,-3)*2.4+100000</f>
        <v>100000</v>
      </c>
    </row>
    <row r="6" spans="3:5" x14ac:dyDescent="0.45">
      <c r="C6" s="19" t="s">
        <v>2</v>
      </c>
      <c r="D6" s="1" t="s">
        <v>4</v>
      </c>
      <c r="E6" s="5"/>
    </row>
    <row r="7" spans="3:5" x14ac:dyDescent="0.45">
      <c r="C7" s="19"/>
      <c r="D7" s="1" t="s">
        <v>5</v>
      </c>
      <c r="E7" s="5"/>
    </row>
    <row r="8" spans="3:5" x14ac:dyDescent="0.45">
      <c r="C8" s="19"/>
      <c r="D8" s="1" t="s">
        <v>7</v>
      </c>
      <c r="E8" s="5"/>
    </row>
    <row r="9" spans="3:5" x14ac:dyDescent="0.45">
      <c r="C9" s="19"/>
      <c r="D9" s="1" t="s">
        <v>6</v>
      </c>
      <c r="E9" s="5"/>
    </row>
    <row r="10" spans="3:5" x14ac:dyDescent="0.45">
      <c r="C10" s="19"/>
      <c r="D10" s="1"/>
      <c r="E10" s="5"/>
    </row>
    <row r="11" spans="3:5" x14ac:dyDescent="0.45">
      <c r="C11" s="19"/>
      <c r="D11" s="1"/>
      <c r="E11" s="5"/>
    </row>
    <row r="12" spans="3:5" x14ac:dyDescent="0.45">
      <c r="C12" s="19"/>
      <c r="D12" s="1"/>
      <c r="E12" s="5"/>
    </row>
    <row r="13" spans="3:5" x14ac:dyDescent="0.45">
      <c r="C13" s="19"/>
      <c r="D13" s="1"/>
      <c r="E13" s="5"/>
    </row>
    <row r="14" spans="3:5" x14ac:dyDescent="0.45">
      <c r="C14" s="19"/>
      <c r="D14" s="1"/>
      <c r="E14" s="5"/>
    </row>
    <row r="15" spans="3:5" x14ac:dyDescent="0.45">
      <c r="C15" s="19"/>
      <c r="D15" s="1"/>
      <c r="E15" s="5"/>
    </row>
    <row r="16" spans="3:5" x14ac:dyDescent="0.45">
      <c r="C16" s="19"/>
      <c r="D16" s="1"/>
      <c r="E16" s="5"/>
    </row>
    <row r="17" spans="3:11" x14ac:dyDescent="0.45">
      <c r="C17" s="17" t="s">
        <v>3</v>
      </c>
      <c r="D17" s="18"/>
      <c r="E17" s="4">
        <f>SUM(E6:E16)</f>
        <v>0</v>
      </c>
    </row>
    <row r="18" spans="3:11" x14ac:dyDescent="0.45">
      <c r="C18" s="17" t="s">
        <v>8</v>
      </c>
      <c r="D18" s="18"/>
      <c r="E18" s="4">
        <f>ROUNDDOWN(E5-E17,-3)</f>
        <v>100000</v>
      </c>
    </row>
    <row r="19" spans="3:11" x14ac:dyDescent="0.45">
      <c r="C19" s="17" t="s">
        <v>9</v>
      </c>
      <c r="D19" s="18"/>
      <c r="E19" s="3"/>
    </row>
    <row r="20" spans="3:11" x14ac:dyDescent="0.45">
      <c r="C20" s="23" t="s">
        <v>10</v>
      </c>
      <c r="D20" s="23"/>
      <c r="E20" s="4">
        <f>E18*0.06-E19</f>
        <v>6000</v>
      </c>
    </row>
    <row r="22" spans="3:11" x14ac:dyDescent="0.45">
      <c r="C22" t="s">
        <v>13</v>
      </c>
    </row>
    <row r="23" spans="3:11" x14ac:dyDescent="0.45">
      <c r="C23">
        <v>1</v>
      </c>
      <c r="D23" t="s">
        <v>43</v>
      </c>
    </row>
    <row r="24" spans="3:11" x14ac:dyDescent="0.45">
      <c r="C24">
        <v>2</v>
      </c>
      <c r="D24" s="20" t="s">
        <v>45</v>
      </c>
      <c r="E24" s="20"/>
      <c r="F24" s="20"/>
      <c r="G24" s="20"/>
      <c r="H24" s="20"/>
      <c r="I24" s="20"/>
      <c r="J24" s="20"/>
      <c r="K24" s="20"/>
    </row>
    <row r="25" spans="3:11" ht="37.5" customHeight="1" x14ac:dyDescent="0.45">
      <c r="C25" s="8">
        <v>3</v>
      </c>
      <c r="D25" s="21" t="s">
        <v>46</v>
      </c>
      <c r="E25" s="21"/>
      <c r="F25" s="21"/>
      <c r="G25" s="21"/>
      <c r="H25" s="21"/>
      <c r="I25" s="21"/>
      <c r="J25" s="21"/>
      <c r="K25" s="21"/>
    </row>
    <row r="26" spans="3:11" x14ac:dyDescent="0.45">
      <c r="C26">
        <v>4</v>
      </c>
      <c r="D26" s="20" t="s">
        <v>47</v>
      </c>
      <c r="E26" s="20"/>
      <c r="F26" s="20"/>
      <c r="G26" s="20"/>
      <c r="H26" s="20"/>
      <c r="I26" s="20"/>
      <c r="J26" s="20"/>
      <c r="K26" s="20"/>
    </row>
    <row r="27" spans="3:11" x14ac:dyDescent="0.45">
      <c r="C27" s="6" t="s">
        <v>11</v>
      </c>
      <c r="D27" s="20" t="s">
        <v>48</v>
      </c>
      <c r="E27" s="20"/>
      <c r="F27" s="20"/>
      <c r="G27" s="20"/>
      <c r="H27" s="20"/>
      <c r="I27" s="20"/>
      <c r="J27" s="20"/>
      <c r="K27" s="20"/>
    </row>
  </sheetData>
  <mergeCells count="11">
    <mergeCell ref="D24:K24"/>
    <mergeCell ref="D25:K25"/>
    <mergeCell ref="D26:K26"/>
    <mergeCell ref="D27:K27"/>
    <mergeCell ref="C19:D19"/>
    <mergeCell ref="C20:D20"/>
    <mergeCell ref="C4:D4"/>
    <mergeCell ref="C5:D5"/>
    <mergeCell ref="C6:C16"/>
    <mergeCell ref="C17:D17"/>
    <mergeCell ref="C18:D18"/>
  </mergeCells>
  <phoneticPr fontId="1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K27"/>
  <sheetViews>
    <sheetView topLeftCell="A13" workbookViewId="0">
      <selection activeCell="N25" sqref="N25"/>
    </sheetView>
  </sheetViews>
  <sheetFormatPr defaultRowHeight="18" x14ac:dyDescent="0.45"/>
  <cols>
    <col min="3" max="3" width="4.09765625" customWidth="1"/>
    <col min="4" max="4" width="20.69921875" customWidth="1"/>
    <col min="5" max="5" width="11.19921875" customWidth="1"/>
  </cols>
  <sheetData>
    <row r="1" spans="3:5" x14ac:dyDescent="0.45">
      <c r="C1" t="s">
        <v>44</v>
      </c>
    </row>
    <row r="2" spans="3:5" x14ac:dyDescent="0.45">
      <c r="C2" t="s">
        <v>41</v>
      </c>
      <c r="E2" t="s">
        <v>42</v>
      </c>
    </row>
    <row r="3" spans="3:5" x14ac:dyDescent="0.45">
      <c r="C3" t="s">
        <v>20</v>
      </c>
    </row>
    <row r="4" spans="3:5" x14ac:dyDescent="0.45">
      <c r="C4" s="17" t="s">
        <v>0</v>
      </c>
      <c r="D4" s="18"/>
      <c r="E4" s="2"/>
    </row>
    <row r="5" spans="3:5" x14ac:dyDescent="0.45">
      <c r="C5" s="17" t="s">
        <v>1</v>
      </c>
      <c r="D5" s="18"/>
      <c r="E5" s="4">
        <f>ROUNDDOWN(E4/4,-3)*2.8-80000</f>
        <v>-80000</v>
      </c>
    </row>
    <row r="6" spans="3:5" x14ac:dyDescent="0.45">
      <c r="C6" s="19" t="s">
        <v>2</v>
      </c>
      <c r="D6" s="1" t="s">
        <v>4</v>
      </c>
      <c r="E6" s="5"/>
    </row>
    <row r="7" spans="3:5" x14ac:dyDescent="0.45">
      <c r="C7" s="19"/>
      <c r="D7" s="1" t="s">
        <v>5</v>
      </c>
      <c r="E7" s="5"/>
    </row>
    <row r="8" spans="3:5" x14ac:dyDescent="0.45">
      <c r="C8" s="19"/>
      <c r="D8" s="1" t="s">
        <v>7</v>
      </c>
      <c r="E8" s="5"/>
    </row>
    <row r="9" spans="3:5" x14ac:dyDescent="0.45">
      <c r="C9" s="19"/>
      <c r="D9" s="1" t="s">
        <v>6</v>
      </c>
      <c r="E9" s="5"/>
    </row>
    <row r="10" spans="3:5" x14ac:dyDescent="0.45">
      <c r="C10" s="19"/>
      <c r="D10" s="1"/>
      <c r="E10" s="5"/>
    </row>
    <row r="11" spans="3:5" x14ac:dyDescent="0.45">
      <c r="C11" s="19"/>
      <c r="D11" s="1"/>
      <c r="E11" s="5"/>
    </row>
    <row r="12" spans="3:5" x14ac:dyDescent="0.45">
      <c r="C12" s="19"/>
      <c r="D12" s="1"/>
      <c r="E12" s="5"/>
    </row>
    <row r="13" spans="3:5" x14ac:dyDescent="0.45">
      <c r="C13" s="19"/>
      <c r="D13" s="1"/>
      <c r="E13" s="5"/>
    </row>
    <row r="14" spans="3:5" x14ac:dyDescent="0.45">
      <c r="C14" s="19"/>
      <c r="D14" s="1"/>
      <c r="E14" s="5"/>
    </row>
    <row r="15" spans="3:5" x14ac:dyDescent="0.45">
      <c r="C15" s="19"/>
      <c r="D15" s="1"/>
      <c r="E15" s="5"/>
    </row>
    <row r="16" spans="3:5" x14ac:dyDescent="0.45">
      <c r="C16" s="19"/>
      <c r="D16" s="1"/>
      <c r="E16" s="5"/>
    </row>
    <row r="17" spans="3:11" x14ac:dyDescent="0.45">
      <c r="C17" s="17" t="s">
        <v>3</v>
      </c>
      <c r="D17" s="18"/>
      <c r="E17" s="4">
        <f>SUM(E6:E16)</f>
        <v>0</v>
      </c>
    </row>
    <row r="18" spans="3:11" x14ac:dyDescent="0.45">
      <c r="C18" s="17" t="s">
        <v>8</v>
      </c>
      <c r="D18" s="18"/>
      <c r="E18" s="4">
        <f>ROUNDDOWN(E5-E17,-3)</f>
        <v>-80000</v>
      </c>
    </row>
    <row r="19" spans="3:11" x14ac:dyDescent="0.45">
      <c r="C19" s="17" t="s">
        <v>9</v>
      </c>
      <c r="D19" s="18"/>
      <c r="E19" s="3"/>
    </row>
    <row r="20" spans="3:11" x14ac:dyDescent="0.45">
      <c r="C20" s="22" t="s">
        <v>10</v>
      </c>
      <c r="D20" s="22"/>
      <c r="E20" s="4">
        <f>E18*0.06-E19</f>
        <v>-4800</v>
      </c>
    </row>
    <row r="22" spans="3:11" x14ac:dyDescent="0.45">
      <c r="C22" t="s">
        <v>13</v>
      </c>
    </row>
    <row r="23" spans="3:11" x14ac:dyDescent="0.45">
      <c r="C23">
        <v>1</v>
      </c>
      <c r="D23" t="s">
        <v>43</v>
      </c>
    </row>
    <row r="24" spans="3:11" x14ac:dyDescent="0.45">
      <c r="C24">
        <v>2</v>
      </c>
      <c r="D24" s="20" t="s">
        <v>45</v>
      </c>
      <c r="E24" s="20"/>
      <c r="F24" s="20"/>
      <c r="G24" s="20"/>
      <c r="H24" s="20"/>
      <c r="I24" s="20"/>
      <c r="J24" s="20"/>
      <c r="K24" s="20"/>
    </row>
    <row r="25" spans="3:11" ht="37.5" customHeight="1" x14ac:dyDescent="0.45">
      <c r="C25" s="8">
        <v>3</v>
      </c>
      <c r="D25" s="21" t="s">
        <v>46</v>
      </c>
      <c r="E25" s="21"/>
      <c r="F25" s="21"/>
      <c r="G25" s="21"/>
      <c r="H25" s="21"/>
      <c r="I25" s="21"/>
      <c r="J25" s="21"/>
      <c r="K25" s="21"/>
    </row>
    <row r="26" spans="3:11" x14ac:dyDescent="0.45">
      <c r="C26">
        <v>4</v>
      </c>
      <c r="D26" s="20" t="s">
        <v>47</v>
      </c>
      <c r="E26" s="20"/>
      <c r="F26" s="20"/>
      <c r="G26" s="20"/>
      <c r="H26" s="20"/>
      <c r="I26" s="20"/>
      <c r="J26" s="20"/>
      <c r="K26" s="20"/>
    </row>
    <row r="27" spans="3:11" x14ac:dyDescent="0.45">
      <c r="C27" s="6" t="s">
        <v>11</v>
      </c>
      <c r="D27" s="20" t="s">
        <v>48</v>
      </c>
      <c r="E27" s="20"/>
      <c r="F27" s="20"/>
      <c r="G27" s="20"/>
      <c r="H27" s="20"/>
      <c r="I27" s="20"/>
      <c r="J27" s="20"/>
      <c r="K27" s="20"/>
    </row>
  </sheetData>
  <mergeCells count="11">
    <mergeCell ref="D24:K24"/>
    <mergeCell ref="D25:K25"/>
    <mergeCell ref="D26:K26"/>
    <mergeCell ref="D27:K27"/>
    <mergeCell ref="C19:D19"/>
    <mergeCell ref="C20:D20"/>
    <mergeCell ref="C4:D4"/>
    <mergeCell ref="C5:D5"/>
    <mergeCell ref="C6:C16"/>
    <mergeCell ref="C17:D17"/>
    <mergeCell ref="C18:D18"/>
  </mergeCells>
  <phoneticPr fontId="1"/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K27"/>
  <sheetViews>
    <sheetView workbookViewId="0">
      <selection activeCell="N21" sqref="N21"/>
    </sheetView>
  </sheetViews>
  <sheetFormatPr defaultRowHeight="18" x14ac:dyDescent="0.45"/>
  <cols>
    <col min="3" max="3" width="4.09765625" customWidth="1"/>
    <col min="4" max="4" width="20.69921875" customWidth="1"/>
    <col min="5" max="5" width="11.19921875" customWidth="1"/>
  </cols>
  <sheetData>
    <row r="1" spans="3:5" x14ac:dyDescent="0.45">
      <c r="C1" t="s">
        <v>44</v>
      </c>
    </row>
    <row r="2" spans="3:5" x14ac:dyDescent="0.45">
      <c r="C2" t="s">
        <v>41</v>
      </c>
      <c r="E2" t="s">
        <v>42</v>
      </c>
    </row>
    <row r="3" spans="3:5" x14ac:dyDescent="0.45">
      <c r="C3" t="s">
        <v>21</v>
      </c>
    </row>
    <row r="4" spans="3:5" x14ac:dyDescent="0.45">
      <c r="C4" s="17" t="s">
        <v>0</v>
      </c>
      <c r="D4" s="18"/>
      <c r="E4" s="2"/>
    </row>
    <row r="5" spans="3:5" x14ac:dyDescent="0.45">
      <c r="C5" s="17" t="s">
        <v>1</v>
      </c>
      <c r="D5" s="18"/>
      <c r="E5" s="4">
        <f>ROUNDDOWN((E4/4)*4,-3)*0.8-440000</f>
        <v>-440000</v>
      </c>
    </row>
    <row r="6" spans="3:5" x14ac:dyDescent="0.45">
      <c r="C6" s="19" t="s">
        <v>2</v>
      </c>
      <c r="D6" s="1" t="s">
        <v>4</v>
      </c>
      <c r="E6" s="5"/>
    </row>
    <row r="7" spans="3:5" x14ac:dyDescent="0.45">
      <c r="C7" s="19"/>
      <c r="D7" s="1" t="s">
        <v>5</v>
      </c>
      <c r="E7" s="5"/>
    </row>
    <row r="8" spans="3:5" x14ac:dyDescent="0.45">
      <c r="C8" s="19"/>
      <c r="D8" s="1" t="s">
        <v>7</v>
      </c>
      <c r="E8" s="5"/>
    </row>
    <row r="9" spans="3:5" x14ac:dyDescent="0.45">
      <c r="C9" s="19"/>
      <c r="D9" s="1" t="s">
        <v>6</v>
      </c>
      <c r="E9" s="5"/>
    </row>
    <row r="10" spans="3:5" x14ac:dyDescent="0.45">
      <c r="C10" s="19"/>
      <c r="D10" s="1"/>
      <c r="E10" s="5"/>
    </row>
    <row r="11" spans="3:5" x14ac:dyDescent="0.45">
      <c r="C11" s="19"/>
      <c r="D11" s="1"/>
      <c r="E11" s="5"/>
    </row>
    <row r="12" spans="3:5" x14ac:dyDescent="0.45">
      <c r="C12" s="19"/>
      <c r="D12" s="1"/>
      <c r="E12" s="5"/>
    </row>
    <row r="13" spans="3:5" x14ac:dyDescent="0.45">
      <c r="C13" s="19"/>
      <c r="D13" s="1"/>
      <c r="E13" s="5"/>
    </row>
    <row r="14" spans="3:5" x14ac:dyDescent="0.45">
      <c r="C14" s="19"/>
      <c r="D14" s="1"/>
      <c r="E14" s="5"/>
    </row>
    <row r="15" spans="3:5" x14ac:dyDescent="0.45">
      <c r="C15" s="19"/>
      <c r="D15" s="1"/>
      <c r="E15" s="5"/>
    </row>
    <row r="16" spans="3:5" x14ac:dyDescent="0.45">
      <c r="C16" s="19"/>
      <c r="D16" s="1"/>
      <c r="E16" s="5"/>
    </row>
    <row r="17" spans="3:11" x14ac:dyDescent="0.45">
      <c r="C17" s="17" t="s">
        <v>3</v>
      </c>
      <c r="D17" s="18"/>
      <c r="E17" s="4">
        <f>SUM(E6:E16)</f>
        <v>0</v>
      </c>
    </row>
    <row r="18" spans="3:11" x14ac:dyDescent="0.45">
      <c r="C18" s="17" t="s">
        <v>8</v>
      </c>
      <c r="D18" s="18"/>
      <c r="E18" s="4">
        <f>ROUNDDOWN(E5-E17,-3)</f>
        <v>-440000</v>
      </c>
    </row>
    <row r="19" spans="3:11" x14ac:dyDescent="0.45">
      <c r="C19" s="17" t="s">
        <v>9</v>
      </c>
      <c r="D19" s="18"/>
      <c r="E19" s="3"/>
    </row>
    <row r="20" spans="3:11" x14ac:dyDescent="0.45">
      <c r="C20" s="22" t="s">
        <v>10</v>
      </c>
      <c r="D20" s="22"/>
      <c r="E20" s="4">
        <f>E18*0.06-E19</f>
        <v>-26400</v>
      </c>
    </row>
    <row r="22" spans="3:11" x14ac:dyDescent="0.45">
      <c r="C22" t="s">
        <v>13</v>
      </c>
    </row>
    <row r="23" spans="3:11" x14ac:dyDescent="0.45">
      <c r="C23">
        <v>1</v>
      </c>
      <c r="D23" t="s">
        <v>43</v>
      </c>
    </row>
    <row r="24" spans="3:11" x14ac:dyDescent="0.45">
      <c r="C24">
        <v>2</v>
      </c>
      <c r="D24" s="20" t="s">
        <v>45</v>
      </c>
      <c r="E24" s="20"/>
      <c r="F24" s="20"/>
      <c r="G24" s="20"/>
      <c r="H24" s="20"/>
      <c r="I24" s="20"/>
      <c r="J24" s="20"/>
      <c r="K24" s="20"/>
    </row>
    <row r="25" spans="3:11" ht="37.5" customHeight="1" x14ac:dyDescent="0.45">
      <c r="C25" s="8">
        <v>3</v>
      </c>
      <c r="D25" s="21" t="s">
        <v>46</v>
      </c>
      <c r="E25" s="21"/>
      <c r="F25" s="21"/>
      <c r="G25" s="21"/>
      <c r="H25" s="21"/>
      <c r="I25" s="21"/>
      <c r="J25" s="21"/>
      <c r="K25" s="21"/>
    </row>
    <row r="26" spans="3:11" x14ac:dyDescent="0.45">
      <c r="C26">
        <v>4</v>
      </c>
      <c r="D26" s="20" t="s">
        <v>47</v>
      </c>
      <c r="E26" s="20"/>
      <c r="F26" s="20"/>
      <c r="G26" s="20"/>
      <c r="H26" s="20"/>
      <c r="I26" s="20"/>
      <c r="J26" s="20"/>
      <c r="K26" s="20"/>
    </row>
    <row r="27" spans="3:11" x14ac:dyDescent="0.45">
      <c r="C27" s="6" t="s">
        <v>11</v>
      </c>
      <c r="D27" s="20" t="s">
        <v>48</v>
      </c>
      <c r="E27" s="20"/>
      <c r="F27" s="20"/>
      <c r="G27" s="20"/>
      <c r="H27" s="20"/>
      <c r="I27" s="20"/>
      <c r="J27" s="20"/>
      <c r="K27" s="20"/>
    </row>
  </sheetData>
  <mergeCells count="11">
    <mergeCell ref="D24:K24"/>
    <mergeCell ref="D25:K25"/>
    <mergeCell ref="D26:K26"/>
    <mergeCell ref="D27:K27"/>
    <mergeCell ref="C19:D19"/>
    <mergeCell ref="C20:D20"/>
    <mergeCell ref="C4:D4"/>
    <mergeCell ref="C5:D5"/>
    <mergeCell ref="C6:C16"/>
    <mergeCell ref="C17:D17"/>
    <mergeCell ref="C18:D18"/>
  </mergeCells>
  <phoneticPr fontId="1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K26"/>
  <sheetViews>
    <sheetView topLeftCell="A4" workbookViewId="0">
      <selection activeCell="O17" sqref="O17"/>
    </sheetView>
  </sheetViews>
  <sheetFormatPr defaultRowHeight="18" x14ac:dyDescent="0.45"/>
  <cols>
    <col min="3" max="3" width="4.59765625" customWidth="1"/>
    <col min="4" max="4" width="21" customWidth="1"/>
    <col min="5" max="5" width="11.09765625" customWidth="1"/>
  </cols>
  <sheetData>
    <row r="1" spans="3:5" x14ac:dyDescent="0.45">
      <c r="C1" t="s">
        <v>44</v>
      </c>
    </row>
    <row r="2" spans="3:5" x14ac:dyDescent="0.45">
      <c r="C2" t="s">
        <v>41</v>
      </c>
      <c r="E2" t="s">
        <v>42</v>
      </c>
    </row>
    <row r="3" spans="3:5" x14ac:dyDescent="0.45">
      <c r="C3" t="s">
        <v>38</v>
      </c>
    </row>
    <row r="4" spans="3:5" x14ac:dyDescent="0.45">
      <c r="C4" s="23" t="s">
        <v>39</v>
      </c>
      <c r="D4" s="23"/>
      <c r="E4" s="10"/>
    </row>
    <row r="5" spans="3:5" x14ac:dyDescent="0.45">
      <c r="C5" s="19" t="s">
        <v>2</v>
      </c>
      <c r="D5" s="1" t="s">
        <v>4</v>
      </c>
      <c r="E5" s="11"/>
    </row>
    <row r="6" spans="3:5" x14ac:dyDescent="0.45">
      <c r="C6" s="19"/>
      <c r="D6" s="1" t="s">
        <v>40</v>
      </c>
      <c r="E6" s="11"/>
    </row>
    <row r="7" spans="3:5" x14ac:dyDescent="0.45">
      <c r="C7" s="19"/>
      <c r="D7" s="1" t="s">
        <v>5</v>
      </c>
      <c r="E7" s="11"/>
    </row>
    <row r="8" spans="3:5" x14ac:dyDescent="0.45">
      <c r="C8" s="19"/>
      <c r="D8" s="1" t="s">
        <v>7</v>
      </c>
      <c r="E8" s="11"/>
    </row>
    <row r="9" spans="3:5" x14ac:dyDescent="0.45">
      <c r="C9" s="19"/>
      <c r="D9" s="1" t="s">
        <v>6</v>
      </c>
      <c r="E9" s="11"/>
    </row>
    <row r="10" spans="3:5" x14ac:dyDescent="0.45">
      <c r="C10" s="19"/>
      <c r="D10" s="1"/>
      <c r="E10" s="11"/>
    </row>
    <row r="11" spans="3:5" x14ac:dyDescent="0.45">
      <c r="C11" s="19"/>
      <c r="D11" s="1"/>
      <c r="E11" s="11"/>
    </row>
    <row r="12" spans="3:5" x14ac:dyDescent="0.45">
      <c r="C12" s="19"/>
      <c r="D12" s="1"/>
      <c r="E12" s="11"/>
    </row>
    <row r="13" spans="3:5" x14ac:dyDescent="0.45">
      <c r="C13" s="19"/>
      <c r="D13" s="1"/>
      <c r="E13" s="11"/>
    </row>
    <row r="14" spans="3:5" x14ac:dyDescent="0.45">
      <c r="C14" s="19"/>
      <c r="D14" s="1"/>
      <c r="E14" s="11"/>
    </row>
    <row r="15" spans="3:5" x14ac:dyDescent="0.45">
      <c r="C15" s="19"/>
      <c r="D15" s="1"/>
      <c r="E15" s="11"/>
    </row>
    <row r="16" spans="3:5" x14ac:dyDescent="0.45">
      <c r="C16" s="23" t="s">
        <v>3</v>
      </c>
      <c r="D16" s="23"/>
      <c r="E16" s="12">
        <f>SUM(E5:E15)</f>
        <v>0</v>
      </c>
    </row>
    <row r="17" spans="3:11" x14ac:dyDescent="0.45">
      <c r="C17" s="23" t="s">
        <v>8</v>
      </c>
      <c r="D17" s="23"/>
      <c r="E17" s="12">
        <f>ROUNDDOWN(E4-E16,-3)</f>
        <v>0</v>
      </c>
    </row>
    <row r="18" spans="3:11" x14ac:dyDescent="0.45">
      <c r="C18" s="23" t="s">
        <v>9</v>
      </c>
      <c r="D18" s="23"/>
      <c r="E18" s="13"/>
    </row>
    <row r="19" spans="3:11" x14ac:dyDescent="0.45">
      <c r="C19" s="1" t="s">
        <v>10</v>
      </c>
      <c r="D19" s="1"/>
      <c r="E19" s="12">
        <f>E17*0.06-E18</f>
        <v>0</v>
      </c>
    </row>
    <row r="21" spans="3:11" x14ac:dyDescent="0.45">
      <c r="C21" s="14" t="s">
        <v>13</v>
      </c>
      <c r="D21" s="14"/>
      <c r="E21" s="14"/>
      <c r="F21" s="14"/>
      <c r="G21" s="14"/>
      <c r="H21" s="14"/>
      <c r="I21" s="14"/>
      <c r="J21" s="14"/>
      <c r="K21" s="14"/>
    </row>
    <row r="22" spans="3:11" x14ac:dyDescent="0.45">
      <c r="C22">
        <v>1</v>
      </c>
      <c r="D22" t="s">
        <v>43</v>
      </c>
    </row>
    <row r="23" spans="3:11" x14ac:dyDescent="0.45">
      <c r="C23" s="14">
        <v>2</v>
      </c>
      <c r="D23" s="25" t="s">
        <v>49</v>
      </c>
      <c r="E23" s="25"/>
      <c r="F23" s="25"/>
      <c r="G23" s="25"/>
      <c r="H23" s="25"/>
      <c r="I23" s="25"/>
      <c r="J23" s="25"/>
      <c r="K23" s="25"/>
    </row>
    <row r="24" spans="3:11" ht="38.25" customHeight="1" x14ac:dyDescent="0.45">
      <c r="C24" s="15">
        <v>3</v>
      </c>
      <c r="D24" s="24" t="s">
        <v>50</v>
      </c>
      <c r="E24" s="24"/>
      <c r="F24" s="24"/>
      <c r="G24" s="24"/>
      <c r="H24" s="24"/>
      <c r="I24" s="24"/>
      <c r="J24" s="24"/>
      <c r="K24" s="24"/>
    </row>
    <row r="25" spans="3:11" x14ac:dyDescent="0.45">
      <c r="C25" s="14">
        <v>4</v>
      </c>
      <c r="D25" s="25" t="s">
        <v>51</v>
      </c>
      <c r="E25" s="25"/>
      <c r="F25" s="25"/>
      <c r="G25" s="25"/>
      <c r="H25" s="25"/>
      <c r="I25" s="25"/>
      <c r="J25" s="25"/>
      <c r="K25" s="25"/>
    </row>
    <row r="26" spans="3:11" x14ac:dyDescent="0.45">
      <c r="C26" s="16" t="s">
        <v>11</v>
      </c>
      <c r="D26" s="25" t="s">
        <v>52</v>
      </c>
      <c r="E26" s="25"/>
      <c r="F26" s="25"/>
      <c r="G26" s="25"/>
      <c r="H26" s="25"/>
      <c r="I26" s="25"/>
      <c r="J26" s="25"/>
      <c r="K26" s="25"/>
    </row>
  </sheetData>
  <mergeCells count="9">
    <mergeCell ref="D24:K24"/>
    <mergeCell ref="D25:K25"/>
    <mergeCell ref="D26:K26"/>
    <mergeCell ref="C4:D4"/>
    <mergeCell ref="C5:C15"/>
    <mergeCell ref="C16:D16"/>
    <mergeCell ref="C17:D17"/>
    <mergeCell ref="C18:D18"/>
    <mergeCell ref="D23:K23"/>
  </mergeCells>
  <phoneticPr fontId="1"/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workbookViewId="0">
      <selection activeCell="F9" sqref="F9"/>
    </sheetView>
  </sheetViews>
  <sheetFormatPr defaultColWidth="9" defaultRowHeight="18" x14ac:dyDescent="0.45"/>
  <cols>
    <col min="1" max="1" width="30.8984375" customWidth="1"/>
  </cols>
  <sheetData>
    <row r="1" spans="1:4" x14ac:dyDescent="0.45">
      <c r="A1" t="s">
        <v>34</v>
      </c>
    </row>
    <row r="2" spans="1:4" x14ac:dyDescent="0.45">
      <c r="A2" s="1" t="s">
        <v>12</v>
      </c>
      <c r="B2" s="22" t="s">
        <v>14</v>
      </c>
      <c r="C2" s="22"/>
      <c r="D2" s="22"/>
    </row>
    <row r="3" spans="1:4" x14ac:dyDescent="0.45">
      <c r="A3" s="9" t="s">
        <v>27</v>
      </c>
      <c r="B3" s="26">
        <v>0</v>
      </c>
      <c r="C3" s="27"/>
      <c r="D3" s="28"/>
    </row>
    <row r="4" spans="1:4" x14ac:dyDescent="0.45">
      <c r="A4" s="1" t="s">
        <v>28</v>
      </c>
      <c r="B4" s="26" t="s">
        <v>31</v>
      </c>
      <c r="C4" s="27"/>
      <c r="D4" s="28"/>
    </row>
    <row r="5" spans="1:4" x14ac:dyDescent="0.45">
      <c r="A5" s="1" t="s">
        <v>15</v>
      </c>
      <c r="B5" s="30">
        <v>1069000</v>
      </c>
      <c r="C5" s="27"/>
      <c r="D5" s="28"/>
    </row>
    <row r="6" spans="1:4" x14ac:dyDescent="0.45">
      <c r="A6" s="1" t="s">
        <v>17</v>
      </c>
      <c r="B6" s="30">
        <v>1070000</v>
      </c>
      <c r="C6" s="27"/>
      <c r="D6" s="28"/>
    </row>
    <row r="7" spans="1:4" x14ac:dyDescent="0.45">
      <c r="A7" s="1" t="s">
        <v>22</v>
      </c>
      <c r="B7" s="30">
        <v>1072000</v>
      </c>
      <c r="C7" s="27"/>
      <c r="D7" s="28"/>
    </row>
    <row r="8" spans="1:4" x14ac:dyDescent="0.45">
      <c r="A8" s="1" t="s">
        <v>16</v>
      </c>
      <c r="B8" s="29">
        <v>1074000</v>
      </c>
      <c r="C8" s="22"/>
      <c r="D8" s="22"/>
    </row>
    <row r="9" spans="1:4" x14ac:dyDescent="0.45">
      <c r="A9" s="1" t="s">
        <v>25</v>
      </c>
      <c r="B9" s="22" t="s">
        <v>32</v>
      </c>
      <c r="C9" s="22"/>
      <c r="D9" s="22"/>
    </row>
    <row r="10" spans="1:4" x14ac:dyDescent="0.45">
      <c r="A10" s="1" t="s">
        <v>24</v>
      </c>
      <c r="B10" s="22" t="s">
        <v>33</v>
      </c>
      <c r="C10" s="22"/>
      <c r="D10" s="22"/>
    </row>
    <row r="11" spans="1:4" x14ac:dyDescent="0.45">
      <c r="A11" s="1" t="s">
        <v>23</v>
      </c>
      <c r="B11" s="22" t="s">
        <v>35</v>
      </c>
      <c r="C11" s="22"/>
      <c r="D11" s="22"/>
    </row>
    <row r="12" spans="1:4" x14ac:dyDescent="0.45">
      <c r="A12" s="1" t="s">
        <v>29</v>
      </c>
      <c r="B12" s="26" t="s">
        <v>36</v>
      </c>
      <c r="C12" s="27"/>
      <c r="D12" s="28"/>
    </row>
    <row r="13" spans="1:4" x14ac:dyDescent="0.45">
      <c r="A13" s="1" t="s">
        <v>30</v>
      </c>
      <c r="B13" s="26" t="s">
        <v>37</v>
      </c>
      <c r="C13" s="27"/>
      <c r="D13" s="28"/>
    </row>
    <row r="14" spans="1:4" x14ac:dyDescent="0.45">
      <c r="A14" s="7" t="s">
        <v>26</v>
      </c>
    </row>
  </sheetData>
  <mergeCells count="12">
    <mergeCell ref="B13:D13"/>
    <mergeCell ref="B2:D2"/>
    <mergeCell ref="B8:D8"/>
    <mergeCell ref="B9:D9"/>
    <mergeCell ref="B10:D10"/>
    <mergeCell ref="B11:D11"/>
    <mergeCell ref="B3:D3"/>
    <mergeCell ref="B4:D4"/>
    <mergeCell ref="B5:D5"/>
    <mergeCell ref="B6:D6"/>
    <mergeCell ref="B7:D7"/>
    <mergeCell ref="B12:D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給与収入額 1,628,000未満</vt:lpstr>
      <vt:lpstr>給与収入額 1,628,000以上1,800,000未満</vt:lpstr>
      <vt:lpstr>給与収入額 1,800,000以上3,600,000未満</vt:lpstr>
      <vt:lpstr>給与収入額3,600,000以上6,600,000未満</vt:lpstr>
      <vt:lpstr>個人事業主用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2024-10-28T00:15:10Z</dcterms:modified>
</cp:coreProperties>
</file>